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Foglio1" sheetId="1" r:id="rId1"/>
    <sheet name="COSTI DI ESERCIZIO" sheetId="2" r:id="rId2"/>
    <sheet name="Foglio3" sheetId="3" r:id="rId3"/>
  </sheets>
  <definedNames>
    <definedName name="_xlnm.Print_Area" localSheetId="1">'COSTI DI ESERCIZIO'!$A$1:$E$36</definedName>
  </definedNames>
  <calcPr fullCalcOnLoad="1"/>
</workbook>
</file>

<file path=xl/sharedStrings.xml><?xml version="1.0" encoding="utf-8"?>
<sst xmlns="http://schemas.openxmlformats.org/spreadsheetml/2006/main" count="74" uniqueCount="57">
  <si>
    <t>VALORE AZIENDA STD.</t>
  </si>
  <si>
    <t>€/kg</t>
  </si>
  <si>
    <t>€/g</t>
  </si>
  <si>
    <t>km/anno</t>
  </si>
  <si>
    <t>anni</t>
  </si>
  <si>
    <t>kWh</t>
  </si>
  <si>
    <t>g/kWh</t>
  </si>
  <si>
    <t>€</t>
  </si>
  <si>
    <t>Percorrenza annua media</t>
  </si>
  <si>
    <t>VALORE AZIENDA</t>
  </si>
  <si>
    <t>Anni ciclo di vita</t>
  </si>
  <si>
    <t>Consumo energetico</t>
  </si>
  <si>
    <t>VALORE STANDARD</t>
  </si>
  <si>
    <r>
      <t>CO</t>
    </r>
    <r>
      <rPr>
        <vertAlign val="subscript"/>
        <sz val="10"/>
        <rFont val="Arial"/>
        <family val="2"/>
      </rPr>
      <t>2</t>
    </r>
  </si>
  <si>
    <t>Kg</t>
  </si>
  <si>
    <t>g</t>
  </si>
  <si>
    <t>Consumo Combustibile [(1 x 5 x 6)/100]</t>
  </si>
  <si>
    <t>Consumo Energetico Combustibile [15 x 8]</t>
  </si>
  <si>
    <r>
      <t>Emissioni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[15 x 9]</t>
    </r>
  </si>
  <si>
    <t>Emissioni Nox [16 x 2]</t>
  </si>
  <si>
    <t>Emissioni Particolato [16 x 3]</t>
  </si>
  <si>
    <t>Emissioni NMHC [16 x 4]</t>
  </si>
  <si>
    <r>
      <t>COSTO CICLO DI VITA 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[11 x 17]</t>
    </r>
  </si>
  <si>
    <t>COSTO CICLO DI VITA Nox [12 x 18]</t>
  </si>
  <si>
    <t>COSTO CICLO DI VITA PT [13 x 19]</t>
  </si>
  <si>
    <t>COSTO CICLO DI VITA NMHC [14 x 20]</t>
  </si>
  <si>
    <t>DIR. 2009/33/CE e D.lgs 03/03/2011 n.24</t>
  </si>
  <si>
    <t xml:space="preserve"> kg/100 km</t>
  </si>
  <si>
    <t>Costo metano</t>
  </si>
  <si>
    <t>Potere Calorifico Metano</t>
  </si>
  <si>
    <t>Particolato                                (valore con 4 decimali)</t>
  </si>
  <si>
    <t>NB.</t>
  </si>
  <si>
    <t>riga Final test result with DF (con fattore di decadimento).</t>
  </si>
  <si>
    <t xml:space="preserve">Ai punti 2 - 3 - 4 vanno inseriti i valori della tabella WHTC test per gas tipo GR, </t>
  </si>
  <si>
    <t>Tali valori vanno desunti dal Certificato di approvazione delle emissioni inquinanti</t>
  </si>
  <si>
    <t xml:space="preserve">secondo il Regolamento 595/2009/CE. </t>
  </si>
  <si>
    <t>DA OFFERTA Rilevato secondo ciclo SORT1</t>
  </si>
  <si>
    <t>DA OFFERTA con fattore di deterioramento DF ciclo WHTC</t>
  </si>
  <si>
    <t>Tabella parametri nazionali ISPRA - Valore Standard</t>
  </si>
  <si>
    <r>
      <t>Costo unitario emissioni CO</t>
    </r>
    <r>
      <rPr>
        <vertAlign val="subscript"/>
        <sz val="10"/>
        <rFont val="Arial"/>
        <family val="2"/>
      </rPr>
      <t>2</t>
    </r>
  </si>
  <si>
    <t>Costo unitario emissioni NOx</t>
  </si>
  <si>
    <t>Costo unitario emissioni Particolato</t>
  </si>
  <si>
    <t>Costo unitario emissioni idrocarburi non metanici NMHC</t>
  </si>
  <si>
    <t>COSTi DI ESERCIZIO ENERGETICI ED AMBIENTALI DEL CICLO DI VITA (O CICLO DI VITA TOTALE RELATIVO ALLE EMISSIONI [21+22+23+24]</t>
  </si>
  <si>
    <t>Consumo dichiarato combustibile (valore con 2 decimali)</t>
  </si>
  <si>
    <t>COSTO CICLO DI VITA CARBURANTE [10 x 15]</t>
  </si>
  <si>
    <t>Consumo dichiarato combustibile in Sm3 [kg x 1,4099]</t>
  </si>
  <si>
    <t xml:space="preserve"> Sm3/100 km</t>
  </si>
  <si>
    <t>€/Sm3</t>
  </si>
  <si>
    <t>Sm3</t>
  </si>
  <si>
    <t>kg/Sm3</t>
  </si>
  <si>
    <t>MJ/Sm3</t>
  </si>
  <si>
    <t>kWh/Sm3</t>
  </si>
  <si>
    <t>FOGLIO DI CALCOLO PER I COSTI DI ESERCIZIO ENERGETICI ED AMBIENTALI DEL CICLO DI VITA</t>
  </si>
  <si>
    <r>
      <t xml:space="preserve">TIPO MOTORIZZAZIONE: </t>
    </r>
    <r>
      <rPr>
        <b/>
        <sz val="10"/>
        <color indexed="10"/>
        <rFont val="Arial"/>
        <family val="2"/>
      </rPr>
      <t xml:space="preserve">EUROVI - </t>
    </r>
    <r>
      <rPr>
        <b/>
        <sz val="10"/>
        <rFont val="Arial"/>
        <family val="2"/>
      </rPr>
      <t xml:space="preserve">TIPO COMBUSTIBILE: </t>
    </r>
    <r>
      <rPr>
        <b/>
        <sz val="10"/>
        <color indexed="10"/>
        <rFont val="Arial"/>
        <family val="2"/>
      </rPr>
      <t>CNG</t>
    </r>
  </si>
  <si>
    <t>Nox                                          (valore con 4 decimali)</t>
  </si>
  <si>
    <t>NMHC                                      (valore con 4 decimali)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</si>
</sst>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  <numFmt numFmtId="169" formatCode="0.0000"/>
    <numFmt numFmtId="170" formatCode="0.0000000"/>
    <numFmt numFmtId="171" formatCode="0.000000"/>
    <numFmt numFmtId="172" formatCode="0.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horizontal="justify"/>
    </xf>
    <xf numFmtId="0" fontId="0" fillId="35" borderId="0" xfId="0" applyFont="1" applyFill="1" applyBorder="1" applyAlignment="1">
      <alignment horizontal="justify"/>
    </xf>
    <xf numFmtId="3" fontId="0" fillId="34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justify"/>
    </xf>
    <xf numFmtId="3" fontId="0" fillId="36" borderId="0" xfId="0" applyNumberFormat="1" applyFont="1" applyFill="1" applyBorder="1" applyAlignment="1">
      <alignment horizontal="left"/>
    </xf>
    <xf numFmtId="3" fontId="0" fillId="35" borderId="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 horizontal="justify"/>
    </xf>
    <xf numFmtId="0" fontId="0" fillId="33" borderId="10" xfId="0" applyFont="1" applyFill="1" applyBorder="1" applyAlignment="1">
      <alignment horizontal="justify"/>
    </xf>
    <xf numFmtId="0" fontId="0" fillId="33" borderId="11" xfId="0" applyFont="1" applyFill="1" applyBorder="1" applyAlignment="1">
      <alignment horizontal="justify"/>
    </xf>
    <xf numFmtId="0" fontId="0" fillId="34" borderId="10" xfId="0" applyFont="1" applyFill="1" applyBorder="1" applyAlignment="1">
      <alignment horizontal="justify"/>
    </xf>
    <xf numFmtId="0" fontId="0" fillId="34" borderId="11" xfId="0" applyFont="1" applyFill="1" applyBorder="1" applyAlignment="1">
      <alignment horizontal="justify"/>
    </xf>
    <xf numFmtId="0" fontId="0" fillId="38" borderId="10" xfId="0" applyFont="1" applyFill="1" applyBorder="1" applyAlignment="1">
      <alignment horizontal="justify"/>
    </xf>
    <xf numFmtId="0" fontId="0" fillId="38" borderId="11" xfId="0" applyFont="1" applyFill="1" applyBorder="1" applyAlignment="1">
      <alignment horizontal="justify"/>
    </xf>
    <xf numFmtId="0" fontId="0" fillId="35" borderId="10" xfId="0" applyFont="1" applyFill="1" applyBorder="1" applyAlignment="1">
      <alignment horizontal="justify"/>
    </xf>
    <xf numFmtId="0" fontId="0" fillId="35" borderId="11" xfId="0" applyFont="1" applyFill="1" applyBorder="1" applyAlignment="1">
      <alignment horizontal="justify"/>
    </xf>
    <xf numFmtId="0" fontId="0" fillId="36" borderId="10" xfId="0" applyFont="1" applyFill="1" applyBorder="1" applyAlignment="1">
      <alignment horizontal="justify"/>
    </xf>
    <xf numFmtId="0" fontId="0" fillId="36" borderId="11" xfId="0" applyFont="1" applyFill="1" applyBorder="1" applyAlignment="1">
      <alignment horizontal="justify"/>
    </xf>
    <xf numFmtId="0" fontId="0" fillId="37" borderId="10" xfId="0" applyFont="1" applyFill="1" applyBorder="1" applyAlignment="1">
      <alignment horizontal="justify"/>
    </xf>
    <xf numFmtId="0" fontId="0" fillId="37" borderId="11" xfId="0" applyFont="1" applyFill="1" applyBorder="1" applyAlignment="1">
      <alignment horizontal="justify"/>
    </xf>
    <xf numFmtId="0" fontId="0" fillId="35" borderId="11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0" fillId="36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1" fillId="36" borderId="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 horizontal="left"/>
    </xf>
    <xf numFmtId="3" fontId="1" fillId="39" borderId="12" xfId="0" applyNumberFormat="1" applyFont="1" applyFill="1" applyBorder="1" applyAlignment="1">
      <alignment horizontal="left"/>
    </xf>
    <xf numFmtId="0" fontId="1" fillId="39" borderId="13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5" borderId="14" xfId="0" applyFont="1" applyFill="1" applyBorder="1" applyAlignment="1">
      <alignment/>
    </xf>
    <xf numFmtId="44" fontId="1" fillId="35" borderId="15" xfId="44" applyFont="1" applyFill="1" applyBorder="1" applyAlignment="1">
      <alignment/>
    </xf>
    <xf numFmtId="0" fontId="1" fillId="0" borderId="0" xfId="0" applyFont="1" applyAlignment="1">
      <alignment/>
    </xf>
    <xf numFmtId="0" fontId="0" fillId="37" borderId="10" xfId="0" applyFont="1" applyFill="1" applyBorder="1" applyAlignment="1">
      <alignment/>
    </xf>
    <xf numFmtId="3" fontId="0" fillId="37" borderId="0" xfId="0" applyNumberFormat="1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1" fillId="37" borderId="10" xfId="0" applyFont="1" applyFill="1" applyBorder="1" applyAlignment="1">
      <alignment/>
    </xf>
    <xf numFmtId="3" fontId="1" fillId="37" borderId="0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1" fillId="39" borderId="16" xfId="0" applyFont="1" applyFill="1" applyBorder="1" applyAlignment="1">
      <alignment wrapText="1"/>
    </xf>
    <xf numFmtId="0" fontId="7" fillId="35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justify"/>
    </xf>
    <xf numFmtId="0" fontId="7" fillId="34" borderId="0" xfId="0" applyFont="1" applyFill="1" applyBorder="1" applyAlignment="1">
      <alignment horizontal="justify"/>
    </xf>
    <xf numFmtId="0" fontId="7" fillId="37" borderId="0" xfId="0" applyFont="1" applyFill="1" applyBorder="1" applyAlignment="1">
      <alignment horizontal="justify"/>
    </xf>
    <xf numFmtId="0" fontId="7" fillId="38" borderId="0" xfId="0" applyFont="1" applyFill="1" applyBorder="1" applyAlignment="1">
      <alignment horizontal="justify"/>
    </xf>
    <xf numFmtId="0" fontId="7" fillId="36" borderId="0" xfId="0" applyFont="1" applyFill="1" applyBorder="1" applyAlignment="1">
      <alignment horizontal="justify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40" borderId="10" xfId="0" applyFont="1" applyFill="1" applyBorder="1" applyAlignment="1">
      <alignment horizontal="justify"/>
    </xf>
    <xf numFmtId="3" fontId="0" fillId="40" borderId="17" xfId="0" applyNumberFormat="1" applyFill="1" applyBorder="1" applyAlignment="1">
      <alignment horizontal="left" vertical="center"/>
    </xf>
    <xf numFmtId="0" fontId="0" fillId="40" borderId="17" xfId="0" applyFill="1" applyBorder="1" applyAlignment="1">
      <alignment horizontal="left" vertical="center"/>
    </xf>
    <xf numFmtId="0" fontId="0" fillId="41" borderId="10" xfId="0" applyFont="1" applyFill="1" applyBorder="1" applyAlignment="1">
      <alignment horizontal="justify"/>
    </xf>
    <xf numFmtId="0" fontId="0" fillId="41" borderId="17" xfId="0" applyFill="1" applyBorder="1" applyAlignment="1" applyProtection="1">
      <alignment horizontal="left" vertical="center"/>
      <protection/>
    </xf>
    <xf numFmtId="0" fontId="1" fillId="35" borderId="14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6" borderId="0" xfId="0" applyFont="1" applyFill="1" applyBorder="1" applyAlignment="1">
      <alignment wrapText="1"/>
    </xf>
    <xf numFmtId="2" fontId="0" fillId="41" borderId="17" xfId="0" applyNumberFormat="1" applyFont="1" applyFill="1" applyBorder="1" applyAlignment="1">
      <alignment horizontal="justify"/>
    </xf>
    <xf numFmtId="0" fontId="1" fillId="35" borderId="10" xfId="0" applyFont="1" applyFill="1" applyBorder="1" applyAlignment="1">
      <alignment/>
    </xf>
    <xf numFmtId="0" fontId="0" fillId="0" borderId="0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3.57421875" style="0" customWidth="1"/>
    <col min="2" max="2" width="49.57421875" style="0" customWidth="1"/>
    <col min="3" max="3" width="11.57421875" style="0" bestFit="1" customWidth="1"/>
    <col min="4" max="4" width="13.28125" style="0" customWidth="1"/>
    <col min="5" max="5" width="22.140625" style="0" bestFit="1" customWidth="1"/>
    <col min="6" max="6" width="20.28125" style="0" customWidth="1"/>
  </cols>
  <sheetData>
    <row r="1" ht="12.75">
      <c r="B1" s="46" t="s">
        <v>53</v>
      </c>
    </row>
    <row r="2" ht="12.75">
      <c r="B2" s="46" t="s">
        <v>54</v>
      </c>
    </row>
    <row r="3" spans="1:5" ht="27.75" customHeight="1">
      <c r="A3" s="46"/>
      <c r="B3" s="72" t="s">
        <v>44</v>
      </c>
      <c r="C3" s="66"/>
      <c r="D3" s="45" t="s">
        <v>27</v>
      </c>
      <c r="E3" s="60" t="s">
        <v>36</v>
      </c>
    </row>
    <row r="4" spans="1:5" ht="12.75">
      <c r="A4" s="46">
        <v>1</v>
      </c>
      <c r="B4" s="44" t="s">
        <v>46</v>
      </c>
      <c r="C4" s="71">
        <f>C3*1.4099</f>
        <v>0</v>
      </c>
      <c r="D4" s="45" t="s">
        <v>47</v>
      </c>
      <c r="E4" s="60"/>
    </row>
    <row r="5" spans="1:5" ht="36">
      <c r="A5" s="46">
        <v>2</v>
      </c>
      <c r="B5" s="13" t="s">
        <v>55</v>
      </c>
      <c r="C5" s="66"/>
      <c r="D5" s="14" t="s">
        <v>6</v>
      </c>
      <c r="E5" s="61" t="s">
        <v>37</v>
      </c>
    </row>
    <row r="6" spans="1:5" ht="38.25">
      <c r="A6" s="46">
        <v>3</v>
      </c>
      <c r="B6" s="15" t="s">
        <v>30</v>
      </c>
      <c r="C6" s="66"/>
      <c r="D6" s="16" t="s">
        <v>6</v>
      </c>
      <c r="E6" s="15" t="s">
        <v>37</v>
      </c>
    </row>
    <row r="7" spans="1:5" ht="38.25">
      <c r="A7" s="46">
        <v>4</v>
      </c>
      <c r="B7" s="23" t="s">
        <v>56</v>
      </c>
      <c r="C7" s="66"/>
      <c r="D7" s="24" t="s">
        <v>6</v>
      </c>
      <c r="E7" s="23" t="s">
        <v>37</v>
      </c>
    </row>
    <row r="8" spans="1:5" ht="12.75">
      <c r="A8" s="46">
        <v>5</v>
      </c>
      <c r="B8" s="67" t="s">
        <v>8</v>
      </c>
      <c r="C8" s="68">
        <v>53000</v>
      </c>
      <c r="D8" s="18" t="s">
        <v>3</v>
      </c>
      <c r="E8" s="64" t="s">
        <v>9</v>
      </c>
    </row>
    <row r="9" spans="1:5" ht="12.75">
      <c r="A9" s="46">
        <v>6</v>
      </c>
      <c r="B9" s="17" t="s">
        <v>10</v>
      </c>
      <c r="C9" s="69">
        <v>15</v>
      </c>
      <c r="D9" s="18" t="s">
        <v>4</v>
      </c>
      <c r="E9" s="64" t="s">
        <v>9</v>
      </c>
    </row>
    <row r="10" spans="1:5" ht="24">
      <c r="A10" s="46">
        <v>7</v>
      </c>
      <c r="B10" s="19" t="s">
        <v>11</v>
      </c>
      <c r="C10" s="6">
        <v>35.98485</v>
      </c>
      <c r="D10" s="20" t="s">
        <v>51</v>
      </c>
      <c r="E10" s="60" t="s">
        <v>26</v>
      </c>
    </row>
    <row r="11" spans="1:5" ht="15" customHeight="1">
      <c r="A11" s="46">
        <v>8</v>
      </c>
      <c r="B11" s="19" t="s">
        <v>29</v>
      </c>
      <c r="C11" s="6">
        <v>9.995791</v>
      </c>
      <c r="D11" s="20" t="s">
        <v>52</v>
      </c>
      <c r="E11" s="60" t="s">
        <v>12</v>
      </c>
    </row>
    <row r="12" spans="1:5" ht="29.25" customHeight="1">
      <c r="A12" s="46">
        <v>9</v>
      </c>
      <c r="B12" s="21" t="s">
        <v>13</v>
      </c>
      <c r="C12" s="9">
        <v>1.968</v>
      </c>
      <c r="D12" s="22" t="s">
        <v>50</v>
      </c>
      <c r="E12" s="74" t="s">
        <v>38</v>
      </c>
    </row>
    <row r="13" spans="1:5" ht="18" customHeight="1">
      <c r="A13" s="46">
        <v>10</v>
      </c>
      <c r="B13" s="70" t="s">
        <v>28</v>
      </c>
      <c r="C13" s="75">
        <v>0.39</v>
      </c>
      <c r="D13" s="20" t="s">
        <v>48</v>
      </c>
      <c r="E13" s="60" t="s">
        <v>0</v>
      </c>
    </row>
    <row r="14" spans="1:5" ht="25.5">
      <c r="A14" s="46">
        <v>11</v>
      </c>
      <c r="B14" s="21" t="s">
        <v>39</v>
      </c>
      <c r="C14" s="9">
        <v>0.04</v>
      </c>
      <c r="D14" s="22" t="s">
        <v>1</v>
      </c>
      <c r="E14" s="65" t="s">
        <v>26</v>
      </c>
    </row>
    <row r="15" spans="1:5" ht="24">
      <c r="A15" s="46">
        <v>12</v>
      </c>
      <c r="B15" s="13" t="s">
        <v>40</v>
      </c>
      <c r="C15" s="4">
        <v>0.0088</v>
      </c>
      <c r="D15" s="14" t="s">
        <v>2</v>
      </c>
      <c r="E15" s="61" t="s">
        <v>26</v>
      </c>
    </row>
    <row r="16" spans="1:5" ht="24">
      <c r="A16" s="46">
        <v>13</v>
      </c>
      <c r="B16" s="15" t="s">
        <v>41</v>
      </c>
      <c r="C16" s="5">
        <v>0.174</v>
      </c>
      <c r="D16" s="16" t="s">
        <v>2</v>
      </c>
      <c r="E16" s="62" t="s">
        <v>26</v>
      </c>
    </row>
    <row r="17" spans="1:5" ht="24">
      <c r="A17" s="46">
        <v>14</v>
      </c>
      <c r="B17" s="23" t="s">
        <v>42</v>
      </c>
      <c r="C17" s="12">
        <v>0.002</v>
      </c>
      <c r="D17" s="24" t="s">
        <v>2</v>
      </c>
      <c r="E17" s="63" t="s">
        <v>26</v>
      </c>
    </row>
    <row r="18" spans="1:8" ht="12.75">
      <c r="A18" s="46">
        <v>15</v>
      </c>
      <c r="B18" s="32" t="s">
        <v>16</v>
      </c>
      <c r="C18" s="11">
        <f>C8*C4*C9/100</f>
        <v>0</v>
      </c>
      <c r="D18" s="25" t="s">
        <v>49</v>
      </c>
      <c r="E18" s="2"/>
      <c r="F18" s="77"/>
      <c r="G18" s="77"/>
      <c r="H18" s="77"/>
    </row>
    <row r="19" spans="1:8" ht="12.75">
      <c r="A19" s="46">
        <v>16</v>
      </c>
      <c r="B19" s="32" t="s">
        <v>17</v>
      </c>
      <c r="C19" s="11">
        <f>C18*C11</f>
        <v>0</v>
      </c>
      <c r="D19" s="25" t="s">
        <v>5</v>
      </c>
      <c r="E19" s="3"/>
      <c r="F19" s="3"/>
      <c r="G19" s="3"/>
      <c r="H19" s="3"/>
    </row>
    <row r="20" spans="1:8" ht="15.75">
      <c r="A20" s="46">
        <v>17</v>
      </c>
      <c r="B20" s="33" t="s">
        <v>18</v>
      </c>
      <c r="C20" s="10">
        <f>C18*C12</f>
        <v>0</v>
      </c>
      <c r="D20" s="27" t="s">
        <v>14</v>
      </c>
      <c r="E20" s="3"/>
      <c r="F20" s="3"/>
      <c r="G20" s="3"/>
      <c r="H20" s="3"/>
    </row>
    <row r="21" spans="1:8" ht="12.75">
      <c r="A21" s="46">
        <v>18</v>
      </c>
      <c r="B21" s="34" t="s">
        <v>19</v>
      </c>
      <c r="C21" s="8">
        <f>C19*C5</f>
        <v>0</v>
      </c>
      <c r="D21" s="29" t="s">
        <v>15</v>
      </c>
      <c r="E21" s="3"/>
      <c r="F21" s="3"/>
      <c r="G21" s="3"/>
      <c r="H21" s="3"/>
    </row>
    <row r="22" spans="1:8" ht="12.75">
      <c r="A22" s="46">
        <v>19</v>
      </c>
      <c r="B22" s="35" t="s">
        <v>20</v>
      </c>
      <c r="C22" s="7">
        <f>C19*C6</f>
        <v>0</v>
      </c>
      <c r="D22" s="31" t="s">
        <v>15</v>
      </c>
      <c r="E22" s="3"/>
      <c r="F22" s="3"/>
      <c r="G22" s="3"/>
      <c r="H22" s="3"/>
    </row>
    <row r="23" spans="1:8" ht="12.75">
      <c r="A23" s="46">
        <v>20</v>
      </c>
      <c r="B23" s="47" t="s">
        <v>21</v>
      </c>
      <c r="C23" s="48">
        <f>C19*C7</f>
        <v>0</v>
      </c>
      <c r="D23" s="49" t="s">
        <v>15</v>
      </c>
      <c r="E23" s="3"/>
      <c r="F23" s="3"/>
      <c r="G23" s="3"/>
      <c r="H23" s="3"/>
    </row>
    <row r="24" spans="1:8" ht="15" customHeight="1">
      <c r="A24" s="46">
        <v>21</v>
      </c>
      <c r="B24" s="76" t="s">
        <v>45</v>
      </c>
      <c r="C24" s="51">
        <f>C13*C18</f>
        <v>0</v>
      </c>
      <c r="D24" s="49"/>
      <c r="E24" s="3"/>
      <c r="F24" s="3"/>
      <c r="G24" s="3"/>
      <c r="H24" s="3"/>
    </row>
    <row r="25" spans="1:8" ht="15" customHeight="1">
      <c r="A25" s="46">
        <v>22</v>
      </c>
      <c r="B25" s="26" t="s">
        <v>22</v>
      </c>
      <c r="C25" s="36">
        <f>C20*C14</f>
        <v>0</v>
      </c>
      <c r="D25" s="41" t="s">
        <v>7</v>
      </c>
      <c r="E25" s="3"/>
      <c r="F25" s="3"/>
      <c r="G25" s="2"/>
      <c r="H25" s="2"/>
    </row>
    <row r="26" spans="1:8" ht="15" customHeight="1">
      <c r="A26" s="46">
        <v>23</v>
      </c>
      <c r="B26" s="28" t="s">
        <v>23</v>
      </c>
      <c r="C26" s="37">
        <f>C15*C21</f>
        <v>0</v>
      </c>
      <c r="D26" s="42" t="s">
        <v>7</v>
      </c>
      <c r="E26" s="3"/>
      <c r="F26" s="3"/>
      <c r="G26" s="2"/>
      <c r="H26" s="2"/>
    </row>
    <row r="27" spans="1:8" ht="15" customHeight="1">
      <c r="A27" s="46">
        <v>24</v>
      </c>
      <c r="B27" s="30" t="s">
        <v>24</v>
      </c>
      <c r="C27" s="38">
        <f>C16*C22</f>
        <v>0</v>
      </c>
      <c r="D27" s="43" t="s">
        <v>7</v>
      </c>
      <c r="E27" s="3"/>
      <c r="F27" s="3"/>
      <c r="G27" s="2"/>
      <c r="H27" s="2"/>
    </row>
    <row r="28" spans="1:8" ht="15" customHeight="1">
      <c r="A28" s="46">
        <v>25</v>
      </c>
      <c r="B28" s="50" t="s">
        <v>25</v>
      </c>
      <c r="C28" s="51">
        <f>C17*C23</f>
        <v>0</v>
      </c>
      <c r="D28" s="52" t="s">
        <v>7</v>
      </c>
      <c r="E28" s="3"/>
      <c r="F28" s="3"/>
      <c r="G28" s="2"/>
      <c r="H28" s="2"/>
    </row>
    <row r="29" spans="1:8" ht="38.25">
      <c r="A29" s="46">
        <v>26</v>
      </c>
      <c r="B29" s="59" t="s">
        <v>43</v>
      </c>
      <c r="C29" s="39">
        <f>C24+C25+C26+C27+C28</f>
        <v>0</v>
      </c>
      <c r="D29" s="40" t="s">
        <v>7</v>
      </c>
      <c r="E29" s="3"/>
      <c r="F29" s="3"/>
      <c r="G29" s="2"/>
      <c r="H29" s="2"/>
    </row>
    <row r="33" spans="1:6" ht="15">
      <c r="A33" s="46" t="s">
        <v>31</v>
      </c>
      <c r="B33" s="73" t="s">
        <v>33</v>
      </c>
      <c r="C33" s="54"/>
      <c r="D33" s="54"/>
      <c r="E33" s="54"/>
      <c r="F33" s="54"/>
    </row>
    <row r="34" spans="2:6" ht="15">
      <c r="B34" s="73" t="s">
        <v>32</v>
      </c>
      <c r="C34" s="55"/>
      <c r="D34" s="56"/>
      <c r="E34" s="58"/>
      <c r="F34" s="54"/>
    </row>
    <row r="35" spans="2:6" ht="12.75">
      <c r="B35" s="57" t="s">
        <v>34</v>
      </c>
      <c r="C35" s="55"/>
      <c r="D35" s="56"/>
      <c r="E35" s="58"/>
      <c r="F35" s="54"/>
    </row>
    <row r="36" spans="2:6" ht="12.75">
      <c r="B36" s="57" t="s">
        <v>35</v>
      </c>
      <c r="C36" s="55"/>
      <c r="D36" s="56"/>
      <c r="E36" s="58"/>
      <c r="F36" s="54"/>
    </row>
    <row r="37" spans="2:6" ht="12.75">
      <c r="B37" s="57"/>
      <c r="C37" s="55"/>
      <c r="D37" s="56"/>
      <c r="E37" s="58"/>
      <c r="F37" s="54"/>
    </row>
    <row r="38" spans="2:6" ht="12.75">
      <c r="B38" s="57"/>
      <c r="C38" s="55"/>
      <c r="D38" s="56"/>
      <c r="E38" s="58"/>
      <c r="F38" s="54"/>
    </row>
    <row r="39" spans="2:6" ht="12.75">
      <c r="B39" s="1"/>
      <c r="C39" s="1"/>
      <c r="D39" s="1"/>
      <c r="E39" s="54"/>
      <c r="F39" s="54"/>
    </row>
    <row r="40" spans="2:6" ht="12.75">
      <c r="B40" s="1"/>
      <c r="C40" s="1"/>
      <c r="D40" s="1"/>
      <c r="E40" s="54"/>
      <c r="F40" s="54"/>
    </row>
    <row r="41" spans="2:6" ht="12.75">
      <c r="B41" s="1"/>
      <c r="C41" s="1"/>
      <c r="D41" s="1"/>
      <c r="E41" s="54"/>
      <c r="F41" s="54"/>
    </row>
    <row r="42" spans="2:5" ht="12.75">
      <c r="B42" s="53"/>
      <c r="C42" s="53"/>
      <c r="D42" s="53"/>
      <c r="E42" s="53"/>
    </row>
    <row r="43" spans="2:5" ht="12.75">
      <c r="B43" s="53"/>
      <c r="C43" s="53"/>
      <c r="D43" s="53"/>
      <c r="E43" s="53"/>
    </row>
    <row r="44" spans="2:5" ht="12.75">
      <c r="B44" s="53"/>
      <c r="C44" s="53"/>
      <c r="D44" s="53"/>
      <c r="E44" s="53"/>
    </row>
    <row r="45" spans="2:5" ht="12.75">
      <c r="B45" s="53"/>
      <c r="C45" s="53"/>
      <c r="D45" s="53"/>
      <c r="E45" s="53"/>
    </row>
  </sheetData>
  <sheetProtection password="EAEC" sheet="1"/>
  <mergeCells count="1">
    <mergeCell ref="F18:H18"/>
  </mergeCells>
  <printOptions/>
  <pageMargins left="0.4330708661417323" right="0.3937007874015748" top="1.6929133858267718" bottom="0.984251968503937" header="0.5118110236220472" footer="0.5118110236220472"/>
  <pageSetup fitToHeight="1" fitToWidth="1" horizontalDpi="600" verticalDpi="600" orientation="portrait" paperSize="9" scale="96" r:id="rId2"/>
  <headerFooter alignWithMargins="0">
    <oddHeader>&amp;L&amp;G&amp;C&amp;"Arial,Grassetto"&amp;16Autobus 12 mt CNG&amp;R&amp;"Arial,Grassetto"&amp;14SCHEDA n. 3.2.a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Trieste Trasporti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zottis</dc:creator>
  <cp:keywords/>
  <dc:description/>
  <cp:lastModifiedBy>bt300779</cp:lastModifiedBy>
  <cp:lastPrinted>2014-10-13T16:27:02Z</cp:lastPrinted>
  <dcterms:created xsi:type="dcterms:W3CDTF">2011-07-25T12:47:35Z</dcterms:created>
  <dcterms:modified xsi:type="dcterms:W3CDTF">2016-06-14T15:28:14Z</dcterms:modified>
  <cp:category/>
  <cp:version/>
  <cp:contentType/>
  <cp:contentStatus/>
</cp:coreProperties>
</file>